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1\Desktop\сайт\питание\"/>
    </mc:Choice>
  </mc:AlternateContent>
  <xr:revisionPtr revIDLastSave="0" documentId="8_{16246047-9BF2-49F1-BA50-BD64A5F4BDE1}" xr6:coauthVersionLast="36" xr6:coauthVersionMax="36" xr10:uidLastSave="{00000000-0000-0000-0000-000000000000}"/>
  <bookViews>
    <workbookView xWindow="0" yWindow="0" windowWidth="21600" windowHeight="95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L176" i="1"/>
  <c r="L138" i="1"/>
  <c r="L195" i="1"/>
  <c r="I195" i="1"/>
  <c r="L157" i="1"/>
  <c r="J157" i="1"/>
  <c r="I138" i="1"/>
  <c r="L119" i="1"/>
  <c r="J119" i="1"/>
  <c r="L100" i="1"/>
  <c r="F100" i="1"/>
  <c r="L81" i="1"/>
  <c r="F81" i="1"/>
  <c r="L62" i="1"/>
  <c r="G100" i="1"/>
  <c r="J195" i="1"/>
  <c r="H119" i="1"/>
  <c r="I119" i="1"/>
  <c r="H138" i="1"/>
  <c r="G157" i="1"/>
  <c r="H81" i="1"/>
  <c r="J138" i="1"/>
  <c r="H157" i="1"/>
  <c r="F62" i="1"/>
  <c r="H62" i="1"/>
  <c r="J62" i="1"/>
  <c r="I62" i="1"/>
  <c r="I43" i="1"/>
  <c r="J43" i="1"/>
  <c r="L43" i="1"/>
  <c r="F43" i="1"/>
  <c r="G43" i="1"/>
  <c r="L24" i="1"/>
  <c r="J81" i="1"/>
  <c r="H100" i="1"/>
  <c r="I176" i="1"/>
  <c r="G195" i="1"/>
  <c r="I100" i="1"/>
  <c r="J176" i="1"/>
  <c r="H195" i="1"/>
  <c r="G62" i="1"/>
  <c r="J100" i="1"/>
  <c r="G81" i="1"/>
  <c r="G119" i="1"/>
  <c r="I81" i="1"/>
  <c r="G138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J196" i="1"/>
  <c r="G196" i="1"/>
  <c r="I196" i="1"/>
</calcChain>
</file>

<file path=xl/sharedStrings.xml><?xml version="1.0" encoding="utf-8"?>
<sst xmlns="http://schemas.openxmlformats.org/spreadsheetml/2006/main" count="310" uniqueCount="120">
  <si>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</si>
  <si>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</si>
  <si>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</si>
  <si>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</si>
  <si>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</si>
  <si>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</si>
  <si>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</si>
  <si>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</si>
  <si>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</si>
  <si>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</si>
  <si>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</si>
  <si>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</si>
  <si>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</si>
  <si>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</si>
  <si>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</si>
  <si>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</si>
  <si>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</si>
  <si>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</si>
  <si>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</si>
  <si>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</si>
  <si>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</si>
  <si>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</si>
  <si>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</si>
  <si>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</si>
  <si>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</si>
  <si>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</si>
  <si>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</si>
  <si>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</si>
  <si>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</si>
  <si>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</si>
  <si>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</si>
  <si>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</si>
  <si>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</si>
  <si>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</si>
  <si>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</si>
  <si>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</si>
  <si>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</si>
  <si>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</si>
  <si>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</si>
  <si>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пшённая с маслом сливочным</t>
  </si>
  <si>
    <t>Чай с сахаром и лимоном</t>
  </si>
  <si>
    <t>Бутерброд с сыром</t>
  </si>
  <si>
    <t>Яблоко свежее</t>
  </si>
  <si>
    <t>54-3</t>
  </si>
  <si>
    <t>Бефстроганов из отварного мяса</t>
  </si>
  <si>
    <t>Каша гречневая рассыпчатая</t>
  </si>
  <si>
    <t>Батон обогащённый</t>
  </si>
  <si>
    <t>Хлеб ржано-пшеничный, обогащёный микронутриентами</t>
  </si>
  <si>
    <t>Сок фруктовый в ассортименте</t>
  </si>
  <si>
    <t>Пудинг из творога(запечённый)</t>
  </si>
  <si>
    <t>Какао со сгущённым молоком</t>
  </si>
  <si>
    <t>Бутерброд  с маслом</t>
  </si>
  <si>
    <t>54-8</t>
  </si>
  <si>
    <t>Свежий огурец</t>
  </si>
  <si>
    <t>Рассольник ленинградский с мясом и сметаной</t>
  </si>
  <si>
    <t>Компот из смеси сухофруктов</t>
  </si>
  <si>
    <t>54-11</t>
  </si>
  <si>
    <t>Чай с сахаром</t>
  </si>
  <si>
    <t>Бутерброд горячий с колбасой варёной и сыром</t>
  </si>
  <si>
    <t>Банан свежий</t>
  </si>
  <si>
    <t>Салат зелёный с огурцом</t>
  </si>
  <si>
    <t>Борщ с капустой, картофелем,птицей и сметаной</t>
  </si>
  <si>
    <t>Биточки рубленые из птицы (паровые).Соус томатный</t>
  </si>
  <si>
    <t>Макароны отварные</t>
  </si>
  <si>
    <t>315/364</t>
  </si>
  <si>
    <t>Запеканка из творога со сгущённым молоком</t>
  </si>
  <si>
    <t>Чай с молоком</t>
  </si>
  <si>
    <t>Мандарины</t>
  </si>
  <si>
    <t>54-4</t>
  </si>
  <si>
    <t>Салат из св.помидоров и сл.перца</t>
  </si>
  <si>
    <t>Щи из св.капусты с картофелем, говядиной, сметаной и зеленью</t>
  </si>
  <si>
    <t>Рыба, тушённная с овощами(треска)</t>
  </si>
  <si>
    <t>Картофельное пюре</t>
  </si>
  <si>
    <t>Компот из кураги</t>
  </si>
  <si>
    <t>Йогурт фруктовый в индивидуальной упаковке массовая доля жира 2,5%</t>
  </si>
  <si>
    <t>Макароны с сыром</t>
  </si>
  <si>
    <t>Салат "здоровье"</t>
  </si>
  <si>
    <t>Бульон с гренками, курой и зеленью</t>
  </si>
  <si>
    <t>Птица отварная.  Сметанный соус</t>
  </si>
  <si>
    <t>Рис отварной</t>
  </si>
  <si>
    <t>Булочка молочная</t>
  </si>
  <si>
    <t>Хлеб ржано- пшеничный, обогащённый микронутриентами</t>
  </si>
  <si>
    <t>Сок яблочный</t>
  </si>
  <si>
    <t>Бутерброд  с сыром</t>
  </si>
  <si>
    <t xml:space="preserve">        54-4</t>
  </si>
  <si>
    <t>Суп картофельный с клёцками, говядиной и зеленью</t>
  </si>
  <si>
    <t>Фрикадельки в соусе</t>
  </si>
  <si>
    <t>Хлеб ржано-пшеничный</t>
  </si>
  <si>
    <t>Бутерброд с маслом</t>
  </si>
  <si>
    <t>Суп картофельный с горохом, говядиной и гренками</t>
  </si>
  <si>
    <t>Гуляш из отварного мяса</t>
  </si>
  <si>
    <t>Оладьи с вареньем</t>
  </si>
  <si>
    <t>Салат "витаминный"</t>
  </si>
  <si>
    <t>Свекольник с птицей и сметаной</t>
  </si>
  <si>
    <t>Котлеты рубленые из птицы .Соус томатный</t>
  </si>
  <si>
    <t>54-5/364</t>
  </si>
  <si>
    <t>Груша свежая</t>
  </si>
  <si>
    <t>Суп картофельный с вермишелью и говядиной</t>
  </si>
  <si>
    <t>Рыба(филе трески) припущенная .Соус</t>
  </si>
  <si>
    <t>229/361</t>
  </si>
  <si>
    <t>Омлет натуральный.Кукуруза консервированная</t>
  </si>
  <si>
    <t>Филе птицы отварное с соусом томатным и овощами</t>
  </si>
  <si>
    <t>СПб ГАОУ средняя школа № 577 Красногвардейского района Санкт-Петербурга</t>
  </si>
  <si>
    <t>директор</t>
  </si>
  <si>
    <t>Крошка О.С.</t>
  </si>
  <si>
    <t>булочное</t>
  </si>
  <si>
    <t>кисломол.</t>
  </si>
  <si>
    <t>Бутерброд с яйцом варёным</t>
  </si>
  <si>
    <t>Салат из св. помидоров со сл.перцем</t>
  </si>
  <si>
    <t>Суп из овощей с птицей и сметаной, зеленью петрушки</t>
  </si>
  <si>
    <t>Перец болгарский в нарезке</t>
  </si>
  <si>
    <t>Суп картофельный с мясными фрикадельками</t>
  </si>
  <si>
    <t>Свежий помидор</t>
  </si>
  <si>
    <t>Плов из отварной говядины</t>
  </si>
  <si>
    <t>Пудинг из творога (запечённый)</t>
  </si>
  <si>
    <t>Мандарины свежие</t>
  </si>
  <si>
    <t>Каша жидкая из овсяных хлопьев</t>
  </si>
  <si>
    <t>Печенье витаминизированное</t>
  </si>
  <si>
    <t>Каша  жидкая пшеничная с маслом сливочным</t>
  </si>
  <si>
    <t>Запеканка из творога со сгущ.молоком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</si>
</sst>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2" borderId="1" xfId="0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1" fontId="12" fillId="2" borderId="4" xfId="1" applyNumberFormat="1" applyFill="1" applyBorder="1" applyProtection="1">
      <protection locked="0"/>
    </xf>
    <xf numFmtId="1" fontId="12" fillId="2" borderId="23" xfId="1" applyNumberFormat="1" applyFill="1" applyBorder="1" applyProtection="1">
      <protection locked="0"/>
    </xf>
    <xf numFmtId="1" fontId="12" fillId="2" borderId="5" xfId="1" applyNumberFormat="1" applyFill="1" applyBorder="1" applyProtection="1">
      <protection locked="0"/>
    </xf>
    <xf numFmtId="1" fontId="12" fillId="2" borderId="24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0" fontId="12" fillId="2" borderId="4" xfId="1" applyFill="1" applyBorder="1" applyAlignment="1" applyProtection="1">
      <alignment wrapText="1"/>
      <protection locked="0"/>
    </xf>
    <xf numFmtId="0" fontId="12" fillId="2" borderId="5" xfId="1" applyFill="1" applyBorder="1" applyAlignment="1" applyProtection="1">
      <alignment wrapText="1"/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5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5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2" fillId="2" borderId="1" xfId="1" applyFill="1" applyBorder="1" applyAlignment="1" applyProtection="1">
      <alignment wrapText="1"/>
      <protection locked="0"/>
    </xf>
    <xf numFmtId="0" fontId="12" fillId="2" borderId="1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4" t="s">
        <v>102</v>
      </c>
      <c r="D1" s="105"/>
      <c r="E1" s="105"/>
      <c r="F1" s="12" t="s">
        <v>16</v>
      </c>
      <c r="G1" s="2" t="s">
        <v>17</v>
      </c>
      <c r="H1" s="106" t="s">
        <v>103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104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10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33</v>
      </c>
      <c r="J6" s="51">
        <v>238</v>
      </c>
      <c r="K6" s="53">
        <v>189</v>
      </c>
      <c r="L6" s="39">
        <v>104.4</v>
      </c>
    </row>
    <row r="7" spans="1:12" ht="15" x14ac:dyDescent="0.25">
      <c r="A7" s="23"/>
      <c r="B7" s="15"/>
      <c r="C7" s="11"/>
      <c r="D7" s="6"/>
      <c r="E7" s="49"/>
      <c r="F7" s="50"/>
      <c r="G7" s="50"/>
      <c r="H7" s="50"/>
      <c r="I7" s="50"/>
      <c r="J7" s="51"/>
      <c r="K7" s="41"/>
      <c r="L7" s="41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0">
        <v>207</v>
      </c>
      <c r="G8" s="50">
        <v>0</v>
      </c>
      <c r="H8" s="50">
        <v>0</v>
      </c>
      <c r="I8" s="50">
        <v>7</v>
      </c>
      <c r="J8" s="51">
        <v>28</v>
      </c>
      <c r="K8" s="52" t="s">
        <v>43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0">
        <v>50</v>
      </c>
      <c r="G9" s="50">
        <v>6</v>
      </c>
      <c r="H9" s="50">
        <v>12</v>
      </c>
      <c r="I9" s="50">
        <v>11</v>
      </c>
      <c r="J9" s="51">
        <v>187</v>
      </c>
      <c r="K9" s="52">
        <v>3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42</v>
      </c>
      <c r="F10" s="50">
        <v>150</v>
      </c>
      <c r="G10" s="50">
        <v>1</v>
      </c>
      <c r="H10" s="50">
        <v>1</v>
      </c>
      <c r="I10" s="50">
        <v>15</v>
      </c>
      <c r="J10" s="51">
        <v>66</v>
      </c>
      <c r="K10" s="52">
        <v>10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15</v>
      </c>
      <c r="H13" s="19">
        <f t="shared" si="0"/>
        <v>22</v>
      </c>
      <c r="I13" s="19">
        <f t="shared" si="0"/>
        <v>66</v>
      </c>
      <c r="J13" s="19">
        <f t="shared" si="0"/>
        <v>519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110</v>
      </c>
      <c r="F14" s="55">
        <v>60</v>
      </c>
      <c r="G14" s="55">
        <v>1</v>
      </c>
      <c r="H14" s="55">
        <v>0</v>
      </c>
      <c r="I14" s="55">
        <v>3</v>
      </c>
      <c r="J14" s="56">
        <v>15</v>
      </c>
      <c r="K14" s="59" t="s">
        <v>68</v>
      </c>
      <c r="L14" s="41">
        <v>156.5</v>
      </c>
    </row>
    <row r="15" spans="1:12" ht="15" x14ac:dyDescent="0.25">
      <c r="A15" s="23"/>
      <c r="B15" s="15"/>
      <c r="C15" s="11"/>
      <c r="D15" s="7" t="s">
        <v>27</v>
      </c>
      <c r="E15" s="49" t="s">
        <v>111</v>
      </c>
      <c r="F15" s="50">
        <v>220</v>
      </c>
      <c r="G15" s="50">
        <v>5</v>
      </c>
      <c r="H15" s="50">
        <v>2</v>
      </c>
      <c r="I15" s="50">
        <v>13</v>
      </c>
      <c r="J15" s="51">
        <v>122</v>
      </c>
      <c r="K15" s="58">
        <v>84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44</v>
      </c>
      <c r="F16" s="50">
        <v>100</v>
      </c>
      <c r="G16" s="50">
        <v>15</v>
      </c>
      <c r="H16" s="50">
        <v>14</v>
      </c>
      <c r="I16" s="50">
        <v>3</v>
      </c>
      <c r="J16" s="51">
        <v>208</v>
      </c>
      <c r="K16" s="58">
        <v>278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4</v>
      </c>
      <c r="H17" s="50">
        <v>5</v>
      </c>
      <c r="I17" s="50">
        <v>38</v>
      </c>
      <c r="J17" s="51">
        <v>206</v>
      </c>
      <c r="K17" s="58">
        <v>323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55</v>
      </c>
      <c r="F18" s="50">
        <v>200</v>
      </c>
      <c r="G18" s="50">
        <v>0</v>
      </c>
      <c r="H18" s="50">
        <v>0</v>
      </c>
      <c r="I18" s="50">
        <v>7</v>
      </c>
      <c r="J18" s="51">
        <v>27</v>
      </c>
      <c r="K18" s="58">
        <v>95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46</v>
      </c>
      <c r="F19" s="50">
        <v>30</v>
      </c>
      <c r="G19" s="50">
        <v>2</v>
      </c>
      <c r="H19" s="50">
        <v>1</v>
      </c>
      <c r="I19" s="50">
        <v>16</v>
      </c>
      <c r="J19" s="51">
        <v>79</v>
      </c>
      <c r="K19" s="58">
        <v>4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47</v>
      </c>
      <c r="F20" s="50">
        <v>40</v>
      </c>
      <c r="G20" s="50">
        <v>3</v>
      </c>
      <c r="H20" s="50">
        <v>2</v>
      </c>
      <c r="I20" s="50">
        <v>20</v>
      </c>
      <c r="J20" s="51">
        <v>92</v>
      </c>
      <c r="K20" s="58">
        <v>56</v>
      </c>
      <c r="L20" s="41"/>
    </row>
    <row r="21" spans="1:12" ht="15" x14ac:dyDescent="0.25">
      <c r="A21" s="23"/>
      <c r="B21" s="15"/>
      <c r="C21" s="11"/>
      <c r="D21" s="6"/>
      <c r="E21" s="49"/>
      <c r="F21" s="50"/>
      <c r="G21" s="50"/>
      <c r="H21" s="50"/>
      <c r="I21" s="50"/>
      <c r="J21" s="5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100</v>
      </c>
      <c r="J23" s="19">
        <f t="shared" si="2"/>
        <v>749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107" t="s">
        <v>4</v>
      </c>
      <c r="D24" s="108"/>
      <c r="E24" s="31"/>
      <c r="F24" s="32">
        <f>F13+F23</f>
        <v>1412</v>
      </c>
      <c r="G24" s="32">
        <f t="shared" ref="G24:J24" si="4">G13+G23</f>
        <v>45</v>
      </c>
      <c r="H24" s="32">
        <f t="shared" si="4"/>
        <v>46</v>
      </c>
      <c r="I24" s="32">
        <f t="shared" si="4"/>
        <v>166</v>
      </c>
      <c r="J24" s="32">
        <f t="shared" si="4"/>
        <v>1268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0">
        <v>150</v>
      </c>
      <c r="G25" s="50">
        <v>23</v>
      </c>
      <c r="H25" s="50">
        <v>16</v>
      </c>
      <c r="I25" s="50">
        <v>27</v>
      </c>
      <c r="J25" s="51">
        <v>382</v>
      </c>
      <c r="K25" s="61">
        <v>235</v>
      </c>
      <c r="L25" s="39">
        <v>104.4</v>
      </c>
    </row>
    <row r="26" spans="1:12" ht="15" x14ac:dyDescent="0.25">
      <c r="A26" s="14"/>
      <c r="B26" s="15"/>
      <c r="C26" s="11"/>
      <c r="D26" s="6"/>
      <c r="E26" s="49"/>
      <c r="F26" s="50"/>
      <c r="G26" s="50"/>
      <c r="H26" s="50"/>
      <c r="I26" s="50"/>
      <c r="J26" s="51"/>
      <c r="K26" s="41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50</v>
      </c>
      <c r="F27" s="50">
        <v>200</v>
      </c>
      <c r="G27" s="50">
        <v>4</v>
      </c>
      <c r="H27" s="50">
        <v>3</v>
      </c>
      <c r="I27" s="50">
        <v>22</v>
      </c>
      <c r="J27" s="51">
        <v>133</v>
      </c>
      <c r="K27" s="60" t="s">
        <v>52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51</v>
      </c>
      <c r="F28" s="50">
        <v>40</v>
      </c>
      <c r="G28" s="50">
        <v>2</v>
      </c>
      <c r="H28" s="50">
        <v>6</v>
      </c>
      <c r="I28" s="50">
        <v>17</v>
      </c>
      <c r="J28" s="51">
        <v>133</v>
      </c>
      <c r="K28" s="60">
        <v>1</v>
      </c>
      <c r="L28" s="41"/>
    </row>
    <row r="29" spans="1:12" ht="15" x14ac:dyDescent="0.25">
      <c r="A29" s="14"/>
      <c r="B29" s="15"/>
      <c r="C29" s="11"/>
      <c r="D29" s="7" t="s">
        <v>24</v>
      </c>
      <c r="E29" s="49" t="s">
        <v>115</v>
      </c>
      <c r="F29" s="50">
        <v>150</v>
      </c>
      <c r="G29" s="50">
        <v>1</v>
      </c>
      <c r="H29" s="50">
        <v>0</v>
      </c>
      <c r="I29" s="50">
        <v>11</v>
      </c>
      <c r="J29" s="51">
        <v>57</v>
      </c>
      <c r="K29" s="60">
        <v>10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</v>
      </c>
      <c r="H32" s="19">
        <f t="shared" ref="H32" si="7">SUM(H25:H31)</f>
        <v>25</v>
      </c>
      <c r="I32" s="19">
        <f t="shared" ref="I32" si="8">SUM(I25:I31)</f>
        <v>77</v>
      </c>
      <c r="J32" s="19">
        <f t="shared" ref="J32:L32" si="9">SUM(J25:J31)</f>
        <v>705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112</v>
      </c>
      <c r="F33" s="64">
        <v>60</v>
      </c>
      <c r="G33" s="64">
        <v>1</v>
      </c>
      <c r="H33" s="64">
        <v>0</v>
      </c>
      <c r="I33" s="64">
        <v>2</v>
      </c>
      <c r="J33" s="65">
        <v>14</v>
      </c>
      <c r="K33" s="72">
        <v>14</v>
      </c>
      <c r="L33" s="41">
        <v>156.5</v>
      </c>
    </row>
    <row r="34" spans="1:12" ht="15" x14ac:dyDescent="0.25">
      <c r="A34" s="14"/>
      <c r="B34" s="15"/>
      <c r="C34" s="11"/>
      <c r="D34" s="7" t="s">
        <v>27</v>
      </c>
      <c r="E34" s="68" t="s">
        <v>54</v>
      </c>
      <c r="F34" s="62">
        <v>220</v>
      </c>
      <c r="G34" s="62">
        <v>6</v>
      </c>
      <c r="H34" s="62">
        <v>6</v>
      </c>
      <c r="I34" s="62">
        <v>16</v>
      </c>
      <c r="J34" s="63">
        <v>127</v>
      </c>
      <c r="K34" s="71">
        <v>76</v>
      </c>
      <c r="L34" s="41"/>
    </row>
    <row r="35" spans="1:12" ht="15" x14ac:dyDescent="0.25">
      <c r="A35" s="14"/>
      <c r="B35" s="15"/>
      <c r="C35" s="11"/>
      <c r="D35" s="7" t="s">
        <v>28</v>
      </c>
      <c r="E35" s="68" t="s">
        <v>113</v>
      </c>
      <c r="F35" s="62">
        <v>200</v>
      </c>
      <c r="G35" s="62">
        <v>15</v>
      </c>
      <c r="H35" s="62">
        <v>15</v>
      </c>
      <c r="I35" s="62">
        <v>39</v>
      </c>
      <c r="J35" s="63">
        <v>348</v>
      </c>
      <c r="K35" s="71" t="s">
        <v>56</v>
      </c>
      <c r="L35" s="41"/>
    </row>
    <row r="36" spans="1:12" ht="15" x14ac:dyDescent="0.25">
      <c r="A36" s="14"/>
      <c r="B36" s="15"/>
      <c r="C36" s="11"/>
      <c r="D36" s="7" t="s">
        <v>29</v>
      </c>
      <c r="E36" s="68"/>
      <c r="F36" s="62"/>
      <c r="G36" s="62"/>
      <c r="H36" s="62"/>
      <c r="I36" s="62"/>
      <c r="J36" s="63"/>
      <c r="K36" s="71"/>
      <c r="L36" s="41"/>
    </row>
    <row r="37" spans="1:12" ht="15" x14ac:dyDescent="0.25">
      <c r="A37" s="14"/>
      <c r="B37" s="15"/>
      <c r="C37" s="11"/>
      <c r="D37" s="7" t="s">
        <v>30</v>
      </c>
      <c r="E37" s="68" t="s">
        <v>48</v>
      </c>
      <c r="F37" s="62">
        <v>200</v>
      </c>
      <c r="G37" s="62">
        <v>1</v>
      </c>
      <c r="H37" s="62">
        <v>0</v>
      </c>
      <c r="I37" s="62">
        <v>30</v>
      </c>
      <c r="J37" s="63">
        <v>86</v>
      </c>
      <c r="K37" s="71">
        <v>442</v>
      </c>
      <c r="L37" s="41"/>
    </row>
    <row r="38" spans="1:12" ht="15" x14ac:dyDescent="0.25">
      <c r="A38" s="14"/>
      <c r="B38" s="15"/>
      <c r="C38" s="11"/>
      <c r="D38" s="7" t="s">
        <v>31</v>
      </c>
      <c r="E38" s="68"/>
      <c r="F38" s="62"/>
      <c r="G38" s="62"/>
      <c r="H38" s="62"/>
      <c r="I38" s="62"/>
      <c r="J38" s="63"/>
      <c r="K38" s="71"/>
      <c r="L38" s="41"/>
    </row>
    <row r="39" spans="1:12" ht="30" x14ac:dyDescent="0.25">
      <c r="A39" s="14"/>
      <c r="B39" s="15"/>
      <c r="C39" s="11"/>
      <c r="D39" s="7" t="s">
        <v>32</v>
      </c>
      <c r="E39" s="68" t="s">
        <v>47</v>
      </c>
      <c r="F39" s="62">
        <v>40</v>
      </c>
      <c r="G39" s="62">
        <v>3</v>
      </c>
      <c r="H39" s="62">
        <v>2</v>
      </c>
      <c r="I39" s="62">
        <v>20</v>
      </c>
      <c r="J39" s="63">
        <v>92</v>
      </c>
      <c r="K39" s="71">
        <v>50</v>
      </c>
      <c r="L39" s="41"/>
    </row>
    <row r="40" spans="1:12" ht="15" x14ac:dyDescent="0.25">
      <c r="A40" s="14"/>
      <c r="B40" s="15"/>
      <c r="C40" s="11"/>
      <c r="D40" s="6" t="s">
        <v>105</v>
      </c>
      <c r="E40" s="70" t="s">
        <v>117</v>
      </c>
      <c r="F40" s="66">
        <v>30</v>
      </c>
      <c r="G40" s="66">
        <v>2</v>
      </c>
      <c r="H40" s="66">
        <v>3</v>
      </c>
      <c r="I40" s="66">
        <v>17</v>
      </c>
      <c r="J40" s="67">
        <v>94</v>
      </c>
      <c r="K40" s="73">
        <v>122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28</v>
      </c>
      <c r="H42" s="19">
        <f t="shared" ref="H42" si="10">SUM(H33:H41)</f>
        <v>26</v>
      </c>
      <c r="I42" s="19">
        <f t="shared" ref="I42" si="11">SUM(I33:I41)</f>
        <v>124</v>
      </c>
      <c r="J42" s="19">
        <f t="shared" ref="J42:L42" si="12">SUM(J33:J41)</f>
        <v>761</v>
      </c>
      <c r="K42" s="25"/>
      <c r="L42" s="19">
        <f t="shared" si="12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7" t="s">
        <v>4</v>
      </c>
      <c r="D43" s="108"/>
      <c r="E43" s="31"/>
      <c r="F43" s="32">
        <f>F32+F42</f>
        <v>1290</v>
      </c>
      <c r="G43" s="32">
        <f t="shared" ref="G43" si="13">G32+G42</f>
        <v>58</v>
      </c>
      <c r="H43" s="32">
        <f t="shared" ref="H43" si="14">H32+H42</f>
        <v>51</v>
      </c>
      <c r="I43" s="32">
        <f t="shared" ref="I43" si="15">I32+I42</f>
        <v>201</v>
      </c>
      <c r="J43" s="32">
        <f t="shared" ref="J43:L43" si="16">J32+J42</f>
        <v>1466</v>
      </c>
      <c r="K43" s="32"/>
      <c r="L43" s="32">
        <f t="shared" si="16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1" t="s">
        <v>116</v>
      </c>
      <c r="F44" s="50">
        <v>205</v>
      </c>
      <c r="G44" s="50">
        <v>7</v>
      </c>
      <c r="H44" s="50">
        <v>5</v>
      </c>
      <c r="I44" s="50">
        <v>25</v>
      </c>
      <c r="J44" s="51">
        <v>171</v>
      </c>
      <c r="K44" s="74">
        <v>189</v>
      </c>
      <c r="L44" s="39">
        <v>104.4</v>
      </c>
    </row>
    <row r="45" spans="1:12" ht="15" x14ac:dyDescent="0.25">
      <c r="A45" s="23"/>
      <c r="B45" s="15"/>
      <c r="C45" s="11"/>
      <c r="D45" s="6"/>
      <c r="E45" s="49"/>
      <c r="F45" s="50"/>
      <c r="G45" s="50"/>
      <c r="H45" s="50"/>
      <c r="I45" s="50"/>
      <c r="J45" s="51"/>
      <c r="K45" s="74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57</v>
      </c>
      <c r="F46" s="50">
        <v>200</v>
      </c>
      <c r="G46" s="50">
        <v>0</v>
      </c>
      <c r="H46" s="50">
        <v>0</v>
      </c>
      <c r="I46" s="50">
        <v>7</v>
      </c>
      <c r="J46" s="51">
        <v>27</v>
      </c>
      <c r="K46" s="74">
        <v>392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58</v>
      </c>
      <c r="F47" s="50">
        <v>60</v>
      </c>
      <c r="G47" s="50">
        <v>7</v>
      </c>
      <c r="H47" s="50">
        <v>7</v>
      </c>
      <c r="I47" s="50">
        <v>14</v>
      </c>
      <c r="J47" s="51">
        <v>148</v>
      </c>
      <c r="K47" s="74">
        <v>12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49" t="s">
        <v>59</v>
      </c>
      <c r="F48" s="50">
        <v>200</v>
      </c>
      <c r="G48" s="50">
        <v>3</v>
      </c>
      <c r="H48" s="50">
        <v>1</v>
      </c>
      <c r="I48" s="50">
        <v>42</v>
      </c>
      <c r="J48" s="51">
        <v>192</v>
      </c>
      <c r="K48" s="75">
        <v>96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7">SUM(G44:G50)</f>
        <v>17</v>
      </c>
      <c r="H51" s="19">
        <f t="shared" ref="H51" si="18">SUM(H44:H50)</f>
        <v>13</v>
      </c>
      <c r="I51" s="19">
        <f t="shared" ref="I51" si="19">SUM(I44:I50)</f>
        <v>88</v>
      </c>
      <c r="J51" s="19">
        <f t="shared" ref="J51:L51" si="20">SUM(J44:J50)</f>
        <v>538</v>
      </c>
      <c r="K51" s="25"/>
      <c r="L51" s="19">
        <f t="shared" si="20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6</v>
      </c>
      <c r="I52" s="55">
        <v>1</v>
      </c>
      <c r="J52" s="56">
        <v>62</v>
      </c>
      <c r="K52" s="42">
        <v>17</v>
      </c>
      <c r="L52" s="41">
        <v>156.5</v>
      </c>
    </row>
    <row r="53" spans="1:12" ht="15" x14ac:dyDescent="0.25">
      <c r="A53" s="23"/>
      <c r="B53" s="15"/>
      <c r="C53" s="11"/>
      <c r="D53" s="7" t="s">
        <v>27</v>
      </c>
      <c r="E53" s="49" t="s">
        <v>61</v>
      </c>
      <c r="F53" s="50">
        <v>220</v>
      </c>
      <c r="G53" s="50">
        <v>7</v>
      </c>
      <c r="H53" s="50">
        <v>9</v>
      </c>
      <c r="I53" s="50">
        <v>10</v>
      </c>
      <c r="J53" s="51">
        <v>151</v>
      </c>
      <c r="K53" s="42">
        <v>57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62</v>
      </c>
      <c r="F54" s="50">
        <v>140</v>
      </c>
      <c r="G54" s="50">
        <v>17</v>
      </c>
      <c r="H54" s="50">
        <v>11</v>
      </c>
      <c r="I54" s="50">
        <v>14</v>
      </c>
      <c r="J54" s="51">
        <v>221</v>
      </c>
      <c r="K54" s="42" t="s">
        <v>64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63</v>
      </c>
      <c r="F55" s="50">
        <v>150</v>
      </c>
      <c r="G55" s="50">
        <v>6</v>
      </c>
      <c r="H55" s="50">
        <v>5</v>
      </c>
      <c r="I55" s="50">
        <v>31</v>
      </c>
      <c r="J55" s="51">
        <v>191</v>
      </c>
      <c r="K55" s="42">
        <v>331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1</v>
      </c>
      <c r="H56" s="50">
        <v>0</v>
      </c>
      <c r="I56" s="50">
        <v>30</v>
      </c>
      <c r="J56" s="51">
        <v>86</v>
      </c>
      <c r="K56" s="42">
        <v>442</v>
      </c>
      <c r="L56" s="41"/>
    </row>
    <row r="57" spans="1:12" ht="15" x14ac:dyDescent="0.25">
      <c r="A57" s="23"/>
      <c r="B57" s="15"/>
      <c r="C57" s="11"/>
      <c r="D57" s="7" t="s">
        <v>31</v>
      </c>
      <c r="E57" s="49"/>
      <c r="F57" s="50"/>
      <c r="G57" s="50"/>
      <c r="H57" s="50"/>
      <c r="I57" s="50"/>
      <c r="J57" s="5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9" t="s">
        <v>47</v>
      </c>
      <c r="F58" s="50">
        <v>40</v>
      </c>
      <c r="G58" s="50">
        <v>3</v>
      </c>
      <c r="H58" s="50">
        <v>2</v>
      </c>
      <c r="I58" s="50">
        <v>20</v>
      </c>
      <c r="J58" s="51">
        <v>92</v>
      </c>
      <c r="K58" s="42">
        <v>56</v>
      </c>
      <c r="L58" s="41"/>
    </row>
    <row r="59" spans="1:12" ht="15" x14ac:dyDescent="0.25">
      <c r="A59" s="23"/>
      <c r="B59" s="15"/>
      <c r="C59" s="11"/>
      <c r="D59" s="6"/>
      <c r="E59" s="49"/>
      <c r="F59" s="50"/>
      <c r="G59" s="50"/>
      <c r="H59" s="50"/>
      <c r="I59" s="50"/>
      <c r="J59" s="5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1">SUM(G52:G60)</f>
        <v>35</v>
      </c>
      <c r="H61" s="19">
        <f t="shared" ref="H61" si="22">SUM(H52:H60)</f>
        <v>33</v>
      </c>
      <c r="I61" s="19">
        <f t="shared" ref="I61" si="23">SUM(I52:I60)</f>
        <v>106</v>
      </c>
      <c r="J61" s="19">
        <f t="shared" ref="J61:L61" si="24">SUM(J52:J60)</f>
        <v>803</v>
      </c>
      <c r="K61" s="25"/>
      <c r="L61" s="19">
        <f t="shared" si="24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7" t="s">
        <v>4</v>
      </c>
      <c r="D62" s="108"/>
      <c r="E62" s="31"/>
      <c r="F62" s="32">
        <f>F51+F61</f>
        <v>1475</v>
      </c>
      <c r="G62" s="32">
        <f t="shared" ref="G62" si="25">G51+G61</f>
        <v>52</v>
      </c>
      <c r="H62" s="32">
        <f t="shared" ref="H62" si="26">H51+H61</f>
        <v>46</v>
      </c>
      <c r="I62" s="32">
        <f t="shared" ref="I62" si="27">I51+I61</f>
        <v>194</v>
      </c>
      <c r="J62" s="32">
        <f t="shared" ref="J62:L62" si="28">J51+J61</f>
        <v>1341</v>
      </c>
      <c r="K62" s="32"/>
      <c r="L62" s="32">
        <f t="shared" si="28"/>
        <v>260.89999999999998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65</v>
      </c>
      <c r="F63" s="50">
        <v>170</v>
      </c>
      <c r="G63" s="50">
        <v>25</v>
      </c>
      <c r="H63" s="50">
        <v>17</v>
      </c>
      <c r="I63" s="50">
        <v>44</v>
      </c>
      <c r="J63" s="51">
        <v>350</v>
      </c>
      <c r="K63" s="77">
        <v>237</v>
      </c>
      <c r="L63" s="39">
        <v>104.4</v>
      </c>
    </row>
    <row r="64" spans="1:12" ht="15" x14ac:dyDescent="0.25">
      <c r="A64" s="23"/>
      <c r="B64" s="15"/>
      <c r="C64" s="11"/>
      <c r="D64" s="6"/>
      <c r="E64" s="49"/>
      <c r="F64" s="50"/>
      <c r="G64" s="50"/>
      <c r="H64" s="50"/>
      <c r="I64" s="50"/>
      <c r="J64" s="51"/>
      <c r="K64" s="41"/>
      <c r="L64" s="39"/>
    </row>
    <row r="65" spans="1:12" ht="15" x14ac:dyDescent="0.25">
      <c r="A65" s="23"/>
      <c r="B65" s="15"/>
      <c r="C65" s="11"/>
      <c r="D65" s="7" t="s">
        <v>22</v>
      </c>
      <c r="E65" s="49" t="s">
        <v>66</v>
      </c>
      <c r="F65" s="50">
        <v>200</v>
      </c>
      <c r="G65" s="50">
        <v>2</v>
      </c>
      <c r="H65" s="50">
        <v>1</v>
      </c>
      <c r="I65" s="50">
        <v>9</v>
      </c>
      <c r="J65" s="51">
        <v>51</v>
      </c>
      <c r="K65" s="76" t="s">
        <v>68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50</v>
      </c>
      <c r="G66" s="50">
        <v>6</v>
      </c>
      <c r="H66" s="50">
        <v>12</v>
      </c>
      <c r="I66" s="50">
        <v>11</v>
      </c>
      <c r="J66" s="51">
        <v>187</v>
      </c>
      <c r="K66" s="76">
        <v>3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49" t="s">
        <v>96</v>
      </c>
      <c r="F67" s="50">
        <v>150</v>
      </c>
      <c r="G67" s="50">
        <v>1</v>
      </c>
      <c r="H67" s="50">
        <v>0</v>
      </c>
      <c r="I67" s="50">
        <v>16</v>
      </c>
      <c r="J67" s="51">
        <v>71</v>
      </c>
      <c r="K67" s="78">
        <v>10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34</v>
      </c>
      <c r="H70" s="19">
        <f t="shared" ref="H70" si="30">SUM(H63:H69)</f>
        <v>30</v>
      </c>
      <c r="I70" s="19">
        <f t="shared" ref="I70" si="31">SUM(I63:I69)</f>
        <v>80</v>
      </c>
      <c r="J70" s="19">
        <f t="shared" ref="J70:L70" si="32">SUM(J63:J69)</f>
        <v>659</v>
      </c>
      <c r="K70" s="25"/>
      <c r="L70" s="19">
        <f t="shared" si="32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69</v>
      </c>
      <c r="F71" s="55">
        <v>60</v>
      </c>
      <c r="G71" s="55">
        <v>1</v>
      </c>
      <c r="H71" s="55">
        <v>6</v>
      </c>
      <c r="I71" s="55">
        <v>2</v>
      </c>
      <c r="J71" s="56">
        <v>64</v>
      </c>
      <c r="K71" s="80">
        <v>23</v>
      </c>
      <c r="L71" s="41">
        <v>156.5</v>
      </c>
    </row>
    <row r="72" spans="1:12" ht="25.5" x14ac:dyDescent="0.25">
      <c r="A72" s="23"/>
      <c r="B72" s="15"/>
      <c r="C72" s="11"/>
      <c r="D72" s="7" t="s">
        <v>27</v>
      </c>
      <c r="E72" s="49" t="s">
        <v>70</v>
      </c>
      <c r="F72" s="50">
        <v>221</v>
      </c>
      <c r="G72" s="50">
        <v>7</v>
      </c>
      <c r="H72" s="50">
        <v>10</v>
      </c>
      <c r="I72" s="50">
        <v>7</v>
      </c>
      <c r="J72" s="51">
        <v>107</v>
      </c>
      <c r="K72" s="79">
        <v>67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71</v>
      </c>
      <c r="F73" s="50">
        <v>90</v>
      </c>
      <c r="G73" s="50">
        <v>9</v>
      </c>
      <c r="H73" s="50">
        <v>4</v>
      </c>
      <c r="I73" s="50">
        <v>3</v>
      </c>
      <c r="J73" s="51">
        <v>83</v>
      </c>
      <c r="K73" s="79">
        <v>247</v>
      </c>
      <c r="L73" s="41"/>
    </row>
    <row r="74" spans="1:12" ht="15" x14ac:dyDescent="0.25">
      <c r="A74" s="23"/>
      <c r="B74" s="15"/>
      <c r="C74" s="11"/>
      <c r="D74" s="7" t="s">
        <v>29</v>
      </c>
      <c r="E74" s="49" t="s">
        <v>72</v>
      </c>
      <c r="F74" s="50">
        <v>150</v>
      </c>
      <c r="G74" s="50">
        <v>3</v>
      </c>
      <c r="H74" s="50">
        <v>5</v>
      </c>
      <c r="I74" s="50">
        <v>20</v>
      </c>
      <c r="J74" s="51">
        <v>141</v>
      </c>
      <c r="K74" s="79">
        <v>335</v>
      </c>
      <c r="L74" s="41"/>
    </row>
    <row r="75" spans="1:12" ht="15" x14ac:dyDescent="0.25">
      <c r="A75" s="23"/>
      <c r="B75" s="15"/>
      <c r="C75" s="11"/>
      <c r="D75" s="7" t="s">
        <v>30</v>
      </c>
      <c r="E75" s="49" t="s">
        <v>73</v>
      </c>
      <c r="F75" s="50">
        <v>200</v>
      </c>
      <c r="G75" s="50">
        <v>0</v>
      </c>
      <c r="H75" s="50">
        <v>0</v>
      </c>
      <c r="I75" s="50">
        <v>28</v>
      </c>
      <c r="J75" s="51">
        <v>113</v>
      </c>
      <c r="K75" s="79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46</v>
      </c>
      <c r="F76" s="50">
        <v>30</v>
      </c>
      <c r="G76" s="50">
        <v>2</v>
      </c>
      <c r="H76" s="50">
        <v>1</v>
      </c>
      <c r="I76" s="50">
        <v>16</v>
      </c>
      <c r="J76" s="51">
        <v>79</v>
      </c>
      <c r="K76" s="79">
        <v>44</v>
      </c>
      <c r="L76" s="41"/>
    </row>
    <row r="77" spans="1:12" ht="15" x14ac:dyDescent="0.25">
      <c r="A77" s="23"/>
      <c r="B77" s="15"/>
      <c r="C77" s="11"/>
      <c r="D77" s="7" t="s">
        <v>32</v>
      </c>
      <c r="E77" s="49" t="s">
        <v>47</v>
      </c>
      <c r="F77" s="50">
        <v>40</v>
      </c>
      <c r="G77" s="50">
        <v>3</v>
      </c>
      <c r="H77" s="50">
        <v>2</v>
      </c>
      <c r="I77" s="50">
        <v>20</v>
      </c>
      <c r="J77" s="51">
        <v>92</v>
      </c>
      <c r="K77" s="79">
        <v>4</v>
      </c>
      <c r="L77" s="41"/>
    </row>
    <row r="78" spans="1:12" ht="25.5" x14ac:dyDescent="0.25">
      <c r="A78" s="23"/>
      <c r="B78" s="15"/>
      <c r="C78" s="11"/>
      <c r="D78" s="6" t="s">
        <v>106</v>
      </c>
      <c r="E78" s="49" t="s">
        <v>74</v>
      </c>
      <c r="F78" s="50">
        <v>125</v>
      </c>
      <c r="G78" s="50">
        <v>4</v>
      </c>
      <c r="H78" s="50">
        <v>3</v>
      </c>
      <c r="I78" s="50">
        <v>6</v>
      </c>
      <c r="J78" s="51">
        <v>71</v>
      </c>
      <c r="K78" s="81">
        <v>60</v>
      </c>
      <c r="L78" s="41"/>
    </row>
    <row r="79" spans="1:12" ht="15" x14ac:dyDescent="0.25">
      <c r="A79" s="23"/>
      <c r="B79" s="15"/>
      <c r="C79" s="11"/>
      <c r="D79" s="6"/>
      <c r="E79" s="49"/>
      <c r="F79" s="50"/>
      <c r="G79" s="50"/>
      <c r="H79" s="50"/>
      <c r="I79" s="50"/>
      <c r="J79" s="51"/>
      <c r="K79" s="81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916</v>
      </c>
      <c r="G80" s="19">
        <f t="shared" ref="G80" si="33">SUM(G71:G79)</f>
        <v>29</v>
      </c>
      <c r="H80" s="19">
        <f t="shared" ref="H80" si="34">SUM(H71:H79)</f>
        <v>31</v>
      </c>
      <c r="I80" s="19">
        <f t="shared" ref="I80" si="35">SUM(I71:I79)</f>
        <v>102</v>
      </c>
      <c r="J80" s="19">
        <f t="shared" ref="J80:L80" si="36">SUM(J71:J79)</f>
        <v>750</v>
      </c>
      <c r="K80" s="25"/>
      <c r="L80" s="19">
        <f t="shared" si="36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7" t="s">
        <v>4</v>
      </c>
      <c r="D81" s="108"/>
      <c r="E81" s="31"/>
      <c r="F81" s="32">
        <f>F70+F80</f>
        <v>1486</v>
      </c>
      <c r="G81" s="32">
        <f t="shared" ref="G81" si="37">G70+G80</f>
        <v>63</v>
      </c>
      <c r="H81" s="32">
        <f t="shared" ref="H81" si="38">H70+H80</f>
        <v>61</v>
      </c>
      <c r="I81" s="32">
        <f t="shared" ref="I81" si="39">I70+I80</f>
        <v>182</v>
      </c>
      <c r="J81" s="32">
        <f t="shared" ref="J81:L81" si="40">J70+J80</f>
        <v>1409</v>
      </c>
      <c r="K81" s="32"/>
      <c r="L81" s="32">
        <f t="shared" si="40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50">
        <v>150</v>
      </c>
      <c r="G82" s="50">
        <v>7</v>
      </c>
      <c r="H82" s="50">
        <v>14</v>
      </c>
      <c r="I82" s="50">
        <v>27</v>
      </c>
      <c r="J82" s="51">
        <v>281</v>
      </c>
      <c r="K82" s="83">
        <v>210</v>
      </c>
      <c r="L82" s="39">
        <v>104.4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0"/>
      <c r="J83" s="51"/>
      <c r="K83" s="82">
        <v>392</v>
      </c>
      <c r="L83" s="41"/>
    </row>
    <row r="84" spans="1:12" ht="15" x14ac:dyDescent="0.25">
      <c r="A84" s="23"/>
      <c r="B84" s="15"/>
      <c r="C84" s="11"/>
      <c r="D84" s="7" t="s">
        <v>22</v>
      </c>
      <c r="E84" s="49" t="s">
        <v>57</v>
      </c>
      <c r="F84" s="50">
        <v>200</v>
      </c>
      <c r="G84" s="50">
        <v>0</v>
      </c>
      <c r="H84" s="50">
        <v>0</v>
      </c>
      <c r="I84" s="50">
        <v>7</v>
      </c>
      <c r="J84" s="51">
        <v>27</v>
      </c>
      <c r="K84" s="82">
        <v>392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107</v>
      </c>
      <c r="F85" s="50">
        <v>50</v>
      </c>
      <c r="G85" s="50">
        <v>6</v>
      </c>
      <c r="H85" s="50">
        <v>4</v>
      </c>
      <c r="I85" s="50">
        <v>15</v>
      </c>
      <c r="J85" s="51">
        <v>118</v>
      </c>
      <c r="K85" s="82">
        <v>114</v>
      </c>
      <c r="L85" s="41"/>
    </row>
    <row r="86" spans="1:12" ht="15" x14ac:dyDescent="0.25">
      <c r="A86" s="23"/>
      <c r="B86" s="15"/>
      <c r="C86" s="11"/>
      <c r="D86" s="7" t="s">
        <v>24</v>
      </c>
      <c r="E86" s="49" t="s">
        <v>59</v>
      </c>
      <c r="F86" s="50">
        <v>200</v>
      </c>
      <c r="G86" s="50">
        <v>3</v>
      </c>
      <c r="H86" s="50">
        <v>1</v>
      </c>
      <c r="I86" s="50">
        <v>42</v>
      </c>
      <c r="J86" s="51">
        <v>192</v>
      </c>
      <c r="K86" s="82">
        <v>96</v>
      </c>
      <c r="L86" s="41"/>
    </row>
    <row r="87" spans="1:12" ht="15.75" thickBot="1" x14ac:dyDescent="0.3">
      <c r="A87" s="23"/>
      <c r="B87" s="15"/>
      <c r="C87" s="11"/>
      <c r="D87" s="6"/>
      <c r="E87" s="49"/>
      <c r="F87" s="50"/>
      <c r="G87" s="50"/>
      <c r="H87" s="50"/>
      <c r="I87" s="50"/>
      <c r="J87" s="51"/>
      <c r="K87" s="84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1">SUM(G82:G88)</f>
        <v>16</v>
      </c>
      <c r="H89" s="19">
        <f t="shared" ref="H89" si="42">SUM(H82:H88)</f>
        <v>19</v>
      </c>
      <c r="I89" s="19">
        <f t="shared" ref="I89" si="43">SUM(I82:I88)</f>
        <v>91</v>
      </c>
      <c r="J89" s="19">
        <f t="shared" ref="J89:L89" si="44">SUM(J82:J88)</f>
        <v>618</v>
      </c>
      <c r="K89" s="25"/>
      <c r="L89" s="19">
        <f t="shared" si="44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76</v>
      </c>
      <c r="F90" s="55">
        <v>60</v>
      </c>
      <c r="G90" s="55">
        <v>2</v>
      </c>
      <c r="H90" s="55">
        <v>5</v>
      </c>
      <c r="I90" s="55">
        <v>7</v>
      </c>
      <c r="J90" s="56">
        <v>80</v>
      </c>
      <c r="K90" s="86">
        <v>29</v>
      </c>
      <c r="L90" s="41">
        <v>156.5</v>
      </c>
    </row>
    <row r="91" spans="1:12" ht="15" x14ac:dyDescent="0.25">
      <c r="A91" s="23"/>
      <c r="B91" s="15"/>
      <c r="C91" s="11"/>
      <c r="D91" s="7" t="s">
        <v>27</v>
      </c>
      <c r="E91" s="49" t="s">
        <v>77</v>
      </c>
      <c r="F91" s="50">
        <v>241</v>
      </c>
      <c r="G91" s="50">
        <v>8</v>
      </c>
      <c r="H91" s="50">
        <v>2</v>
      </c>
      <c r="I91" s="50">
        <v>16</v>
      </c>
      <c r="J91" s="51">
        <v>112</v>
      </c>
      <c r="K91" s="85">
        <v>104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78</v>
      </c>
      <c r="F92" s="50">
        <v>140</v>
      </c>
      <c r="G92" s="50">
        <v>17</v>
      </c>
      <c r="H92" s="50">
        <v>21</v>
      </c>
      <c r="I92" s="50">
        <v>7</v>
      </c>
      <c r="J92" s="51">
        <v>197</v>
      </c>
      <c r="K92" s="85">
        <v>312</v>
      </c>
      <c r="L92" s="41"/>
    </row>
    <row r="93" spans="1:12" ht="15" x14ac:dyDescent="0.25">
      <c r="A93" s="23"/>
      <c r="B93" s="15"/>
      <c r="C93" s="11"/>
      <c r="D93" s="7" t="s">
        <v>29</v>
      </c>
      <c r="E93" s="49" t="s">
        <v>79</v>
      </c>
      <c r="F93" s="50">
        <v>150</v>
      </c>
      <c r="G93" s="50">
        <v>4</v>
      </c>
      <c r="H93" s="50">
        <v>6</v>
      </c>
      <c r="I93" s="50">
        <v>33</v>
      </c>
      <c r="J93" s="51">
        <v>203</v>
      </c>
      <c r="K93" s="85">
        <v>325</v>
      </c>
      <c r="L93" s="41"/>
    </row>
    <row r="94" spans="1:12" ht="15" x14ac:dyDescent="0.25">
      <c r="A94" s="23"/>
      <c r="B94" s="15"/>
      <c r="C94" s="11"/>
      <c r="D94" s="7" t="s">
        <v>30</v>
      </c>
      <c r="E94" s="49" t="s">
        <v>82</v>
      </c>
      <c r="F94" s="50">
        <v>200</v>
      </c>
      <c r="G94" s="50">
        <v>1</v>
      </c>
      <c r="H94" s="50">
        <v>0</v>
      </c>
      <c r="I94" s="50">
        <v>20</v>
      </c>
      <c r="J94" s="51">
        <v>86</v>
      </c>
      <c r="K94" s="85">
        <v>442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80</v>
      </c>
      <c r="F95" s="50">
        <v>50</v>
      </c>
      <c r="G95" s="50">
        <v>4</v>
      </c>
      <c r="H95" s="50">
        <v>1</v>
      </c>
      <c r="I95" s="50">
        <v>26</v>
      </c>
      <c r="J95" s="51">
        <v>130</v>
      </c>
      <c r="K95" s="85">
        <v>477</v>
      </c>
      <c r="L95" s="41"/>
    </row>
    <row r="96" spans="1:12" ht="15" x14ac:dyDescent="0.25">
      <c r="A96" s="23"/>
      <c r="B96" s="15"/>
      <c r="C96" s="11"/>
      <c r="D96" s="7" t="s">
        <v>32</v>
      </c>
      <c r="E96" s="49" t="s">
        <v>81</v>
      </c>
      <c r="F96" s="50">
        <v>40</v>
      </c>
      <c r="G96" s="50">
        <v>3</v>
      </c>
      <c r="H96" s="50">
        <v>2</v>
      </c>
      <c r="I96" s="50">
        <v>20</v>
      </c>
      <c r="J96" s="51">
        <v>92</v>
      </c>
      <c r="K96" s="85">
        <v>56</v>
      </c>
      <c r="L96" s="41"/>
    </row>
    <row r="97" spans="1:12" ht="15" x14ac:dyDescent="0.25">
      <c r="A97" s="23"/>
      <c r="B97" s="15"/>
      <c r="C97" s="11"/>
      <c r="D97" s="6"/>
      <c r="E97" s="49"/>
      <c r="F97" s="50"/>
      <c r="G97" s="50"/>
      <c r="H97" s="50"/>
      <c r="I97" s="50"/>
      <c r="J97" s="5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881</v>
      </c>
      <c r="G99" s="19">
        <f t="shared" ref="G99" si="45">SUM(G90:G98)</f>
        <v>39</v>
      </c>
      <c r="H99" s="19">
        <f t="shared" ref="H99" si="46">SUM(H90:H98)</f>
        <v>37</v>
      </c>
      <c r="I99" s="19">
        <f t="shared" ref="I99" si="47">SUM(I90:I98)</f>
        <v>129</v>
      </c>
      <c r="J99" s="19">
        <f t="shared" ref="J99:L99" si="48">SUM(J90:J98)</f>
        <v>900</v>
      </c>
      <c r="K99" s="25"/>
      <c r="L99" s="19">
        <f t="shared" si="48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7" t="s">
        <v>4</v>
      </c>
      <c r="D100" s="108"/>
      <c r="E100" s="31"/>
      <c r="F100" s="32">
        <f>F89+F99</f>
        <v>1481</v>
      </c>
      <c r="G100" s="32">
        <f t="shared" ref="G100" si="49">G89+G99</f>
        <v>55</v>
      </c>
      <c r="H100" s="32">
        <f t="shared" ref="H100" si="50">H89+H99</f>
        <v>56</v>
      </c>
      <c r="I100" s="32">
        <f t="shared" ref="I100" si="51">I89+I99</f>
        <v>220</v>
      </c>
      <c r="J100" s="32">
        <f t="shared" ref="J100:L100" si="52">J89+J99</f>
        <v>1518</v>
      </c>
      <c r="K100" s="32"/>
      <c r="L100" s="32">
        <f t="shared" si="52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2" t="s">
        <v>118</v>
      </c>
      <c r="F101" s="50">
        <v>205</v>
      </c>
      <c r="G101" s="50">
        <v>8</v>
      </c>
      <c r="H101" s="50">
        <v>9</v>
      </c>
      <c r="I101" s="50">
        <v>33</v>
      </c>
      <c r="J101" s="51">
        <v>238</v>
      </c>
      <c r="K101" s="88">
        <v>189</v>
      </c>
      <c r="L101" s="39">
        <v>104.4</v>
      </c>
    </row>
    <row r="102" spans="1:12" ht="15" x14ac:dyDescent="0.25">
      <c r="A102" s="23"/>
      <c r="B102" s="15"/>
      <c r="C102" s="11"/>
      <c r="D102" s="6"/>
      <c r="E102" s="49"/>
      <c r="F102" s="50"/>
      <c r="G102" s="50"/>
      <c r="H102" s="50"/>
      <c r="I102" s="50"/>
      <c r="J102" s="51"/>
      <c r="K102" s="87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66</v>
      </c>
      <c r="F103" s="50">
        <v>200</v>
      </c>
      <c r="G103" s="50">
        <v>2</v>
      </c>
      <c r="H103" s="50">
        <v>1</v>
      </c>
      <c r="I103" s="50">
        <v>9</v>
      </c>
      <c r="J103" s="51">
        <v>51</v>
      </c>
      <c r="K103" s="87" t="s">
        <v>84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83</v>
      </c>
      <c r="F104" s="50">
        <v>50</v>
      </c>
      <c r="G104" s="50">
        <v>6</v>
      </c>
      <c r="H104" s="50">
        <v>12</v>
      </c>
      <c r="I104" s="50">
        <v>11</v>
      </c>
      <c r="J104" s="51">
        <v>187</v>
      </c>
      <c r="K104" s="87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49" t="s">
        <v>42</v>
      </c>
      <c r="F105" s="50">
        <v>150</v>
      </c>
      <c r="G105" s="50">
        <v>1</v>
      </c>
      <c r="H105" s="50">
        <v>0</v>
      </c>
      <c r="I105" s="50">
        <v>15</v>
      </c>
      <c r="J105" s="51">
        <v>66</v>
      </c>
      <c r="K105" s="87">
        <v>10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3">SUM(G101:G107)</f>
        <v>17</v>
      </c>
      <c r="H108" s="19">
        <f t="shared" si="53"/>
        <v>22</v>
      </c>
      <c r="I108" s="19">
        <f t="shared" si="53"/>
        <v>68</v>
      </c>
      <c r="J108" s="19">
        <f t="shared" si="53"/>
        <v>542</v>
      </c>
      <c r="K108" s="25"/>
      <c r="L108" s="19">
        <f t="shared" ref="L108" si="54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112</v>
      </c>
      <c r="F109" s="55">
        <v>60</v>
      </c>
      <c r="G109" s="55">
        <v>1</v>
      </c>
      <c r="H109" s="55">
        <v>0</v>
      </c>
      <c r="I109" s="55">
        <v>2</v>
      </c>
      <c r="J109" s="56">
        <v>14</v>
      </c>
      <c r="K109" s="42">
        <v>14</v>
      </c>
      <c r="L109" s="41">
        <v>156.5</v>
      </c>
    </row>
    <row r="110" spans="1:12" ht="15" x14ac:dyDescent="0.25">
      <c r="A110" s="23"/>
      <c r="B110" s="15"/>
      <c r="C110" s="11"/>
      <c r="D110" s="7" t="s">
        <v>27</v>
      </c>
      <c r="E110" s="49" t="s">
        <v>85</v>
      </c>
      <c r="F110" s="50">
        <v>221</v>
      </c>
      <c r="G110" s="50">
        <v>5</v>
      </c>
      <c r="H110" s="50">
        <v>8</v>
      </c>
      <c r="I110" s="50">
        <v>11</v>
      </c>
      <c r="J110" s="51">
        <v>179</v>
      </c>
      <c r="K110" s="42">
        <v>85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86</v>
      </c>
      <c r="F111" s="50">
        <v>90</v>
      </c>
      <c r="G111" s="50">
        <v>14</v>
      </c>
      <c r="H111" s="50">
        <v>15</v>
      </c>
      <c r="I111" s="50">
        <v>9</v>
      </c>
      <c r="J111" s="51">
        <v>225</v>
      </c>
      <c r="K111" s="42">
        <v>292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63</v>
      </c>
      <c r="F112" s="50">
        <v>150</v>
      </c>
      <c r="G112" s="50">
        <v>6</v>
      </c>
      <c r="H112" s="50">
        <v>5</v>
      </c>
      <c r="I112" s="50">
        <v>31</v>
      </c>
      <c r="J112" s="51">
        <v>191</v>
      </c>
      <c r="K112" s="42">
        <v>331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48</v>
      </c>
      <c r="F113" s="50">
        <v>200</v>
      </c>
      <c r="G113" s="50">
        <v>1</v>
      </c>
      <c r="H113" s="50">
        <v>0</v>
      </c>
      <c r="I113" s="50">
        <v>30</v>
      </c>
      <c r="J113" s="51">
        <v>86</v>
      </c>
      <c r="K113" s="42">
        <v>442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46</v>
      </c>
      <c r="F114" s="50">
        <v>30</v>
      </c>
      <c r="G114" s="50">
        <v>2</v>
      </c>
      <c r="H114" s="50">
        <v>1</v>
      </c>
      <c r="I114" s="50">
        <v>16</v>
      </c>
      <c r="J114" s="51">
        <v>79</v>
      </c>
      <c r="K114" s="42">
        <v>4</v>
      </c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87</v>
      </c>
      <c r="F115" s="50">
        <v>40</v>
      </c>
      <c r="G115" s="50">
        <v>3</v>
      </c>
      <c r="H115" s="50">
        <v>2</v>
      </c>
      <c r="I115" s="50">
        <v>20</v>
      </c>
      <c r="J115" s="51">
        <v>92</v>
      </c>
      <c r="K115" s="42">
        <v>56</v>
      </c>
      <c r="L115" s="41"/>
    </row>
    <row r="116" spans="1:12" ht="15" x14ac:dyDescent="0.25">
      <c r="A116" s="23"/>
      <c r="B116" s="15"/>
      <c r="C116" s="11"/>
      <c r="D116" s="6"/>
      <c r="E116" s="49"/>
      <c r="F116" s="50"/>
      <c r="G116" s="50"/>
      <c r="H116" s="50"/>
      <c r="I116" s="50"/>
      <c r="J116" s="5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791</v>
      </c>
      <c r="G118" s="19">
        <f t="shared" ref="G118:J118" si="55">SUM(G109:G117)</f>
        <v>32</v>
      </c>
      <c r="H118" s="19">
        <f t="shared" si="55"/>
        <v>31</v>
      </c>
      <c r="I118" s="19">
        <f t="shared" si="55"/>
        <v>119</v>
      </c>
      <c r="J118" s="19">
        <f t="shared" si="55"/>
        <v>866</v>
      </c>
      <c r="K118" s="25"/>
      <c r="L118" s="19">
        <f t="shared" ref="L118" si="56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107" t="s">
        <v>4</v>
      </c>
      <c r="D119" s="108"/>
      <c r="E119" s="31"/>
      <c r="F119" s="32">
        <f>F108+F118</f>
        <v>1396</v>
      </c>
      <c r="G119" s="32">
        <f t="shared" ref="G119" si="57">G108+G118</f>
        <v>49</v>
      </c>
      <c r="H119" s="32">
        <f t="shared" ref="H119" si="58">H108+H118</f>
        <v>53</v>
      </c>
      <c r="I119" s="32">
        <f t="shared" ref="I119" si="59">I108+I118</f>
        <v>187</v>
      </c>
      <c r="J119" s="32">
        <f t="shared" ref="J119:L119" si="60">J108+J118</f>
        <v>1408</v>
      </c>
      <c r="K119" s="32"/>
      <c r="L119" s="32">
        <f t="shared" si="60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03" t="s">
        <v>119</v>
      </c>
      <c r="F120" s="50">
        <v>170</v>
      </c>
      <c r="G120" s="50">
        <v>25</v>
      </c>
      <c r="H120" s="50">
        <v>17</v>
      </c>
      <c r="I120" s="50">
        <v>44</v>
      </c>
      <c r="J120" s="51">
        <v>350</v>
      </c>
      <c r="K120" s="57">
        <v>237</v>
      </c>
      <c r="L120" s="39">
        <v>104.4</v>
      </c>
    </row>
    <row r="121" spans="1:12" ht="15" x14ac:dyDescent="0.25">
      <c r="A121" s="14"/>
      <c r="B121" s="15"/>
      <c r="C121" s="11"/>
      <c r="D121" s="6"/>
      <c r="E121" s="49"/>
      <c r="F121" s="50"/>
      <c r="G121" s="50"/>
      <c r="H121" s="50"/>
      <c r="I121" s="50"/>
      <c r="J121" s="51"/>
      <c r="K121" s="41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40</v>
      </c>
      <c r="F122" s="50">
        <v>207</v>
      </c>
      <c r="G122" s="50">
        <v>0</v>
      </c>
      <c r="H122" s="50">
        <v>0</v>
      </c>
      <c r="I122" s="50">
        <v>7</v>
      </c>
      <c r="J122" s="51">
        <v>28</v>
      </c>
      <c r="K122" s="6" t="s">
        <v>43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88</v>
      </c>
      <c r="F123" s="50">
        <v>40</v>
      </c>
      <c r="G123" s="50">
        <v>2</v>
      </c>
      <c r="H123" s="50">
        <v>6</v>
      </c>
      <c r="I123" s="50">
        <v>17</v>
      </c>
      <c r="J123" s="51">
        <v>133</v>
      </c>
      <c r="K123" s="6">
        <v>1</v>
      </c>
      <c r="L123" s="41"/>
    </row>
    <row r="124" spans="1:12" ht="15" x14ac:dyDescent="0.25">
      <c r="A124" s="14"/>
      <c r="B124" s="15"/>
      <c r="C124" s="11"/>
      <c r="D124" s="7" t="s">
        <v>24</v>
      </c>
      <c r="E124" s="49" t="s">
        <v>67</v>
      </c>
      <c r="F124" s="50">
        <v>150</v>
      </c>
      <c r="G124" s="50">
        <v>1</v>
      </c>
      <c r="H124" s="50">
        <v>0</v>
      </c>
      <c r="I124" s="50">
        <v>12</v>
      </c>
      <c r="J124" s="51">
        <v>57</v>
      </c>
      <c r="K124" s="6">
        <v>52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567</v>
      </c>
      <c r="G127" s="19">
        <f t="shared" ref="G127:J127" si="61">SUM(G120:G126)</f>
        <v>28</v>
      </c>
      <c r="H127" s="19">
        <f t="shared" si="61"/>
        <v>23</v>
      </c>
      <c r="I127" s="19">
        <f t="shared" si="61"/>
        <v>80</v>
      </c>
      <c r="J127" s="19">
        <f t="shared" si="61"/>
        <v>568</v>
      </c>
      <c r="K127" s="25"/>
      <c r="L127" s="19">
        <f t="shared" ref="L127" si="62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53</v>
      </c>
      <c r="F128" s="55">
        <v>60</v>
      </c>
      <c r="G128" s="55">
        <v>1</v>
      </c>
      <c r="H128" s="55">
        <v>0</v>
      </c>
      <c r="I128" s="55">
        <v>2</v>
      </c>
      <c r="J128" s="56">
        <v>8</v>
      </c>
      <c r="K128" s="42">
        <v>103</v>
      </c>
      <c r="L128" s="41">
        <v>156.5</v>
      </c>
    </row>
    <row r="129" spans="1:12" ht="15" x14ac:dyDescent="0.25">
      <c r="A129" s="14"/>
      <c r="B129" s="15"/>
      <c r="C129" s="11"/>
      <c r="D129" s="7" t="s">
        <v>27</v>
      </c>
      <c r="E129" s="49" t="s">
        <v>89</v>
      </c>
      <c r="F129" s="50">
        <v>230</v>
      </c>
      <c r="G129" s="50">
        <v>6</v>
      </c>
      <c r="H129" s="50">
        <v>5</v>
      </c>
      <c r="I129" s="50">
        <v>23</v>
      </c>
      <c r="J129" s="51">
        <v>157</v>
      </c>
      <c r="K129" s="42">
        <v>81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90</v>
      </c>
      <c r="F130" s="50">
        <v>100</v>
      </c>
      <c r="G130" s="50">
        <v>17</v>
      </c>
      <c r="H130" s="50">
        <v>17</v>
      </c>
      <c r="I130" s="50">
        <v>4</v>
      </c>
      <c r="J130" s="51">
        <v>237</v>
      </c>
      <c r="K130" s="42">
        <v>277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45</v>
      </c>
      <c r="F131" s="50">
        <v>150</v>
      </c>
      <c r="G131" s="50">
        <v>4</v>
      </c>
      <c r="H131" s="50">
        <v>5</v>
      </c>
      <c r="I131" s="50">
        <v>48</v>
      </c>
      <c r="J131" s="51">
        <v>206</v>
      </c>
      <c r="K131" s="42">
        <v>323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48</v>
      </c>
      <c r="F132" s="50">
        <v>200</v>
      </c>
      <c r="G132" s="50">
        <v>1</v>
      </c>
      <c r="H132" s="50">
        <v>0</v>
      </c>
      <c r="I132" s="50">
        <v>20</v>
      </c>
      <c r="J132" s="51">
        <v>86</v>
      </c>
      <c r="K132" s="42">
        <v>442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46</v>
      </c>
      <c r="F133" s="50">
        <v>30</v>
      </c>
      <c r="G133" s="50">
        <v>2</v>
      </c>
      <c r="H133" s="50">
        <v>1</v>
      </c>
      <c r="I133" s="50">
        <v>15</v>
      </c>
      <c r="J133" s="51">
        <v>79</v>
      </c>
      <c r="K133" s="42">
        <v>4</v>
      </c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81</v>
      </c>
      <c r="F134" s="50">
        <v>40</v>
      </c>
      <c r="G134" s="50">
        <v>3</v>
      </c>
      <c r="H134" s="50">
        <v>2</v>
      </c>
      <c r="I134" s="50">
        <v>20</v>
      </c>
      <c r="J134" s="51">
        <v>92</v>
      </c>
      <c r="K134" s="42">
        <v>56</v>
      </c>
      <c r="L134" s="41"/>
    </row>
    <row r="135" spans="1:12" ht="15" x14ac:dyDescent="0.25">
      <c r="A135" s="14"/>
      <c r="B135" s="15"/>
      <c r="C135" s="11"/>
      <c r="D135" s="6"/>
      <c r="E135" s="49"/>
      <c r="F135" s="50"/>
      <c r="G135" s="50"/>
      <c r="H135" s="50"/>
      <c r="I135" s="50"/>
      <c r="J135" s="5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3">SUM(G128:G136)</f>
        <v>34</v>
      </c>
      <c r="H137" s="19">
        <f t="shared" si="63"/>
        <v>30</v>
      </c>
      <c r="I137" s="19">
        <f t="shared" si="63"/>
        <v>132</v>
      </c>
      <c r="J137" s="19">
        <f t="shared" si="63"/>
        <v>865</v>
      </c>
      <c r="K137" s="25"/>
      <c r="L137" s="19">
        <f t="shared" ref="L137" si="64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107" t="s">
        <v>4</v>
      </c>
      <c r="D138" s="108"/>
      <c r="E138" s="31"/>
      <c r="F138" s="32">
        <f>F127+F137</f>
        <v>1377</v>
      </c>
      <c r="G138" s="32">
        <f t="shared" ref="G138" si="65">G127+G137</f>
        <v>62</v>
      </c>
      <c r="H138" s="32">
        <f t="shared" ref="H138" si="66">H127+H137</f>
        <v>53</v>
      </c>
      <c r="I138" s="32">
        <f t="shared" ref="I138" si="67">I127+I137</f>
        <v>212</v>
      </c>
      <c r="J138" s="32">
        <f t="shared" ref="J138:L138" si="68">J127+J137</f>
        <v>1433</v>
      </c>
      <c r="K138" s="32"/>
      <c r="L138" s="32">
        <f t="shared" si="68"/>
        <v>260.89999999999998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91</v>
      </c>
      <c r="F139" s="50">
        <v>170</v>
      </c>
      <c r="G139" s="50">
        <v>10</v>
      </c>
      <c r="H139" s="50">
        <v>8</v>
      </c>
      <c r="I139" s="50">
        <v>56</v>
      </c>
      <c r="J139" s="51">
        <v>334</v>
      </c>
      <c r="K139" s="90">
        <v>444</v>
      </c>
      <c r="L139" s="39">
        <v>104.4</v>
      </c>
    </row>
    <row r="140" spans="1:12" ht="15" x14ac:dyDescent="0.25">
      <c r="A140" s="23"/>
      <c r="B140" s="15"/>
      <c r="C140" s="11"/>
      <c r="D140" s="6"/>
      <c r="E140" s="49"/>
      <c r="F140" s="50"/>
      <c r="G140" s="50"/>
      <c r="H140" s="50"/>
      <c r="I140" s="50"/>
      <c r="J140" s="51"/>
      <c r="K140" s="41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57</v>
      </c>
      <c r="F141" s="50">
        <v>200</v>
      </c>
      <c r="G141" s="50">
        <v>0</v>
      </c>
      <c r="H141" s="50">
        <v>0</v>
      </c>
      <c r="I141" s="50">
        <v>7</v>
      </c>
      <c r="J141" s="51">
        <v>27</v>
      </c>
      <c r="K141" s="89">
        <v>392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/>
      <c r="F142" s="50"/>
      <c r="G142" s="50"/>
      <c r="H142" s="50"/>
      <c r="I142" s="50"/>
      <c r="J142" s="51"/>
      <c r="K142" s="89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49" t="s">
        <v>59</v>
      </c>
      <c r="F143" s="50">
        <v>200</v>
      </c>
      <c r="G143" s="50">
        <v>3</v>
      </c>
      <c r="H143" s="50">
        <v>1</v>
      </c>
      <c r="I143" s="50">
        <v>42</v>
      </c>
      <c r="J143" s="51">
        <v>192</v>
      </c>
      <c r="K143" s="91">
        <v>60</v>
      </c>
      <c r="L143" s="41"/>
    </row>
    <row r="144" spans="1:12" ht="25.5" x14ac:dyDescent="0.25">
      <c r="A144" s="23"/>
      <c r="B144" s="15"/>
      <c r="C144" s="11"/>
      <c r="D144" s="6" t="s">
        <v>106</v>
      </c>
      <c r="E144" s="49" t="s">
        <v>74</v>
      </c>
      <c r="F144" s="50">
        <v>125</v>
      </c>
      <c r="G144" s="50">
        <v>4</v>
      </c>
      <c r="H144" s="50">
        <v>3</v>
      </c>
      <c r="I144" s="50">
        <v>6</v>
      </c>
      <c r="J144" s="51">
        <v>71</v>
      </c>
      <c r="K144" s="89">
        <v>96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69">SUM(G139:G145)</f>
        <v>17</v>
      </c>
      <c r="H146" s="19">
        <f t="shared" si="69"/>
        <v>12</v>
      </c>
      <c r="I146" s="19">
        <f t="shared" si="69"/>
        <v>111</v>
      </c>
      <c r="J146" s="19">
        <f t="shared" si="69"/>
        <v>624</v>
      </c>
      <c r="K146" s="25"/>
      <c r="L146" s="19">
        <f t="shared" ref="L146" si="70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92</v>
      </c>
      <c r="F147" s="55">
        <v>60</v>
      </c>
      <c r="G147" s="55">
        <v>1</v>
      </c>
      <c r="H147" s="55">
        <v>3</v>
      </c>
      <c r="I147" s="55">
        <v>6</v>
      </c>
      <c r="J147" s="56">
        <v>54</v>
      </c>
      <c r="K147" s="93">
        <v>41</v>
      </c>
      <c r="L147" s="41">
        <v>156.5</v>
      </c>
    </row>
    <row r="148" spans="1:12" ht="15" x14ac:dyDescent="0.25">
      <c r="A148" s="23"/>
      <c r="B148" s="15"/>
      <c r="C148" s="11"/>
      <c r="D148" s="7" t="s">
        <v>27</v>
      </c>
      <c r="E148" s="49" t="s">
        <v>93</v>
      </c>
      <c r="F148" s="50">
        <v>230</v>
      </c>
      <c r="G148" s="50">
        <v>8</v>
      </c>
      <c r="H148" s="50">
        <v>11</v>
      </c>
      <c r="I148" s="50">
        <v>15</v>
      </c>
      <c r="J148" s="51">
        <v>172</v>
      </c>
      <c r="K148" s="92">
        <v>65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94</v>
      </c>
      <c r="F149" s="50">
        <v>140</v>
      </c>
      <c r="G149" s="50">
        <v>17</v>
      </c>
      <c r="H149" s="50">
        <v>16</v>
      </c>
      <c r="I149" s="50">
        <v>14</v>
      </c>
      <c r="J149" s="51">
        <v>192</v>
      </c>
      <c r="K149" s="92" t="s">
        <v>95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79</v>
      </c>
      <c r="F150" s="50">
        <v>150</v>
      </c>
      <c r="G150" s="50">
        <v>4</v>
      </c>
      <c r="H150" s="50">
        <v>6</v>
      </c>
      <c r="I150" s="50">
        <v>33</v>
      </c>
      <c r="J150" s="51">
        <v>203</v>
      </c>
      <c r="K150" s="92">
        <v>325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73</v>
      </c>
      <c r="F151" s="50">
        <v>200</v>
      </c>
      <c r="G151" s="50">
        <v>0</v>
      </c>
      <c r="H151" s="50">
        <v>0</v>
      </c>
      <c r="I151" s="50">
        <v>28</v>
      </c>
      <c r="J151" s="51">
        <v>113</v>
      </c>
      <c r="K151" s="92">
        <v>44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/>
      <c r="F152" s="50"/>
      <c r="G152" s="50"/>
      <c r="H152" s="50"/>
      <c r="I152" s="50"/>
      <c r="J152" s="51"/>
      <c r="K152" s="92"/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81</v>
      </c>
      <c r="F153" s="50">
        <v>40</v>
      </c>
      <c r="G153" s="50">
        <v>3</v>
      </c>
      <c r="H153" s="50">
        <v>2</v>
      </c>
      <c r="I153" s="50">
        <v>20</v>
      </c>
      <c r="J153" s="51">
        <v>92</v>
      </c>
      <c r="K153" s="92">
        <v>56</v>
      </c>
      <c r="L153" s="41"/>
    </row>
    <row r="154" spans="1:12" ht="15" x14ac:dyDescent="0.25">
      <c r="A154" s="23"/>
      <c r="B154" s="15"/>
      <c r="C154" s="11"/>
      <c r="D154" s="6"/>
      <c r="E154" s="49"/>
      <c r="F154" s="50"/>
      <c r="G154" s="50"/>
      <c r="H154" s="50"/>
      <c r="I154" s="50"/>
      <c r="J154" s="5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1">SUM(G147:G155)</f>
        <v>33</v>
      </c>
      <c r="H156" s="19">
        <f t="shared" si="71"/>
        <v>38</v>
      </c>
      <c r="I156" s="19">
        <f t="shared" si="71"/>
        <v>116</v>
      </c>
      <c r="J156" s="19">
        <f t="shared" si="71"/>
        <v>826</v>
      </c>
      <c r="K156" s="25"/>
      <c r="L156" s="19">
        <f t="shared" ref="L156" si="72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107" t="s">
        <v>4</v>
      </c>
      <c r="D157" s="108"/>
      <c r="E157" s="31"/>
      <c r="F157" s="32">
        <f>F146+F156</f>
        <v>1515</v>
      </c>
      <c r="G157" s="32">
        <f t="shared" ref="G157" si="73">G146+G156</f>
        <v>50</v>
      </c>
      <c r="H157" s="32">
        <f t="shared" ref="H157" si="74">H146+H156</f>
        <v>50</v>
      </c>
      <c r="I157" s="32">
        <f t="shared" ref="I157" si="75">I146+I156</f>
        <v>227</v>
      </c>
      <c r="J157" s="32">
        <f t="shared" ref="J157:L157" si="76">J146+J156</f>
        <v>1450</v>
      </c>
      <c r="K157" s="32"/>
      <c r="L157" s="32">
        <f t="shared" si="76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114</v>
      </c>
      <c r="F158" s="50">
        <v>150</v>
      </c>
      <c r="G158" s="50">
        <v>23</v>
      </c>
      <c r="H158" s="50">
        <v>16</v>
      </c>
      <c r="I158" s="50">
        <v>27</v>
      </c>
      <c r="J158" s="51">
        <v>382</v>
      </c>
      <c r="K158" s="97">
        <v>235</v>
      </c>
      <c r="L158" s="39">
        <v>104.4</v>
      </c>
    </row>
    <row r="159" spans="1:12" ht="15" x14ac:dyDescent="0.25">
      <c r="A159" s="23"/>
      <c r="B159" s="15"/>
      <c r="C159" s="11"/>
      <c r="D159" s="6"/>
      <c r="E159" s="49"/>
      <c r="F159" s="50"/>
      <c r="G159" s="50"/>
      <c r="H159" s="50"/>
      <c r="I159" s="50"/>
      <c r="J159" s="51"/>
      <c r="K159" s="41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50</v>
      </c>
      <c r="F160" s="50">
        <v>200</v>
      </c>
      <c r="G160" s="50">
        <v>4</v>
      </c>
      <c r="H160" s="50">
        <v>3</v>
      </c>
      <c r="I160" s="50">
        <v>22</v>
      </c>
      <c r="J160" s="51">
        <v>133</v>
      </c>
      <c r="K160" s="99" t="s">
        <v>52</v>
      </c>
      <c r="L160" s="41"/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0">
        <v>50</v>
      </c>
      <c r="G161" s="50">
        <v>6</v>
      </c>
      <c r="H161" s="50">
        <v>12</v>
      </c>
      <c r="I161" s="50">
        <v>11</v>
      </c>
      <c r="J161" s="51">
        <v>187</v>
      </c>
      <c r="K161" s="99">
        <v>3</v>
      </c>
      <c r="L161" s="41"/>
    </row>
    <row r="162" spans="1:12" ht="15" x14ac:dyDescent="0.25">
      <c r="A162" s="23"/>
      <c r="B162" s="15"/>
      <c r="C162" s="11"/>
      <c r="D162" s="7" t="s">
        <v>24</v>
      </c>
      <c r="E162" s="49" t="s">
        <v>96</v>
      </c>
      <c r="F162" s="50">
        <v>150</v>
      </c>
      <c r="G162" s="50">
        <v>1</v>
      </c>
      <c r="H162" s="50">
        <v>1</v>
      </c>
      <c r="I162" s="50">
        <v>16</v>
      </c>
      <c r="J162" s="51">
        <v>71</v>
      </c>
      <c r="K162" s="99">
        <v>2</v>
      </c>
      <c r="L162" s="41"/>
    </row>
    <row r="163" spans="1:12" ht="15" x14ac:dyDescent="0.25">
      <c r="A163" s="23"/>
      <c r="B163" s="15"/>
      <c r="C163" s="11"/>
      <c r="D163" s="6"/>
      <c r="E163" s="49"/>
      <c r="F163" s="50"/>
      <c r="G163" s="50"/>
      <c r="H163" s="50"/>
      <c r="I163" s="50"/>
      <c r="J163" s="51"/>
      <c r="K163" s="99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34</v>
      </c>
      <c r="H165" s="19">
        <f t="shared" ref="H165:J165" si="77">SUM(H158:H164)</f>
        <v>32</v>
      </c>
      <c r="I165" s="19">
        <f t="shared" si="77"/>
        <v>76</v>
      </c>
      <c r="J165" s="19">
        <f t="shared" si="77"/>
        <v>773</v>
      </c>
      <c r="K165" s="25"/>
      <c r="L165" s="19">
        <f t="shared" ref="L165" si="78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108</v>
      </c>
      <c r="F166" s="55">
        <v>60</v>
      </c>
      <c r="G166" s="55">
        <v>2</v>
      </c>
      <c r="H166" s="55">
        <v>6</v>
      </c>
      <c r="I166" s="55">
        <v>2</v>
      </c>
      <c r="J166" s="56">
        <v>64</v>
      </c>
      <c r="K166" s="95">
        <v>23</v>
      </c>
      <c r="L166" s="41">
        <v>156.5</v>
      </c>
    </row>
    <row r="167" spans="1:12" ht="15" x14ac:dyDescent="0.25">
      <c r="A167" s="23"/>
      <c r="B167" s="15"/>
      <c r="C167" s="11"/>
      <c r="D167" s="7" t="s">
        <v>27</v>
      </c>
      <c r="E167" s="49" t="s">
        <v>97</v>
      </c>
      <c r="F167" s="50">
        <v>211</v>
      </c>
      <c r="G167" s="50">
        <v>4</v>
      </c>
      <c r="H167" s="50">
        <v>5</v>
      </c>
      <c r="I167" s="50">
        <v>7</v>
      </c>
      <c r="J167" s="51">
        <v>118</v>
      </c>
      <c r="K167" s="94">
        <v>82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98</v>
      </c>
      <c r="F168" s="50">
        <v>150</v>
      </c>
      <c r="G168" s="50">
        <v>19</v>
      </c>
      <c r="H168" s="50">
        <v>5</v>
      </c>
      <c r="I168" s="50">
        <v>2</v>
      </c>
      <c r="J168" s="51">
        <v>117</v>
      </c>
      <c r="K168" s="94" t="s">
        <v>99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72</v>
      </c>
      <c r="F169" s="50">
        <v>150</v>
      </c>
      <c r="G169" s="50">
        <v>3</v>
      </c>
      <c r="H169" s="50">
        <v>5</v>
      </c>
      <c r="I169" s="50">
        <v>20</v>
      </c>
      <c r="J169" s="51">
        <v>141</v>
      </c>
      <c r="K169" s="94">
        <v>335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48</v>
      </c>
      <c r="F170" s="50">
        <v>200</v>
      </c>
      <c r="G170" s="50">
        <v>1</v>
      </c>
      <c r="H170" s="50">
        <v>0</v>
      </c>
      <c r="I170" s="50">
        <v>20</v>
      </c>
      <c r="J170" s="51">
        <v>86</v>
      </c>
      <c r="K170" s="94">
        <v>442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46</v>
      </c>
      <c r="F171" s="50">
        <v>30</v>
      </c>
      <c r="G171" s="50">
        <v>2</v>
      </c>
      <c r="H171" s="50">
        <v>1</v>
      </c>
      <c r="I171" s="50">
        <v>15</v>
      </c>
      <c r="J171" s="51">
        <v>79</v>
      </c>
      <c r="K171" s="94">
        <v>4</v>
      </c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47</v>
      </c>
      <c r="F172" s="50">
        <v>50</v>
      </c>
      <c r="G172" s="50">
        <v>4</v>
      </c>
      <c r="H172" s="50">
        <v>2</v>
      </c>
      <c r="I172" s="50">
        <v>24</v>
      </c>
      <c r="J172" s="51">
        <v>114</v>
      </c>
      <c r="K172" s="94">
        <v>56</v>
      </c>
      <c r="L172" s="41"/>
    </row>
    <row r="173" spans="1:12" ht="15" x14ac:dyDescent="0.25">
      <c r="A173" s="23"/>
      <c r="B173" s="15"/>
      <c r="C173" s="11"/>
      <c r="D173" s="6"/>
      <c r="E173" s="49"/>
      <c r="F173" s="50"/>
      <c r="G173" s="50"/>
      <c r="H173" s="50"/>
      <c r="I173" s="50"/>
      <c r="J173" s="5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851</v>
      </c>
      <c r="G175" s="19">
        <f t="shared" ref="G175:J175" si="79">SUM(G166:G174)</f>
        <v>35</v>
      </c>
      <c r="H175" s="19">
        <f t="shared" si="79"/>
        <v>24</v>
      </c>
      <c r="I175" s="19">
        <f t="shared" si="79"/>
        <v>90</v>
      </c>
      <c r="J175" s="19">
        <f t="shared" si="79"/>
        <v>719</v>
      </c>
      <c r="K175" s="25"/>
      <c r="L175" s="19">
        <f t="shared" ref="L175" si="80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107" t="s">
        <v>4</v>
      </c>
      <c r="D176" s="108"/>
      <c r="E176" s="31"/>
      <c r="F176" s="32">
        <f>F165+F175</f>
        <v>1401</v>
      </c>
      <c r="G176" s="32">
        <f t="shared" ref="G176" si="81">G165+G175</f>
        <v>69</v>
      </c>
      <c r="H176" s="32">
        <f t="shared" ref="H176" si="82">H165+H175</f>
        <v>56</v>
      </c>
      <c r="I176" s="32">
        <f t="shared" ref="I176" si="83">I165+I175</f>
        <v>166</v>
      </c>
      <c r="J176" s="32">
        <f t="shared" ref="J176:L176" si="84">J165+J175</f>
        <v>1492</v>
      </c>
      <c r="K176" s="32"/>
      <c r="L176" s="32">
        <f t="shared" si="84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100</v>
      </c>
      <c r="F177" s="50">
        <v>170</v>
      </c>
      <c r="G177" s="50">
        <v>18</v>
      </c>
      <c r="H177" s="50">
        <v>18</v>
      </c>
      <c r="I177" s="50">
        <v>14</v>
      </c>
      <c r="J177" s="51">
        <v>268</v>
      </c>
      <c r="K177" s="97">
        <v>214</v>
      </c>
      <c r="L177" s="39">
        <v>104.4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0"/>
      <c r="J178" s="51"/>
      <c r="K178" s="41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40</v>
      </c>
      <c r="F179" s="50">
        <v>207</v>
      </c>
      <c r="G179" s="50">
        <v>0</v>
      </c>
      <c r="H179" s="50">
        <v>0</v>
      </c>
      <c r="I179" s="50">
        <v>7</v>
      </c>
      <c r="J179" s="51">
        <v>28</v>
      </c>
      <c r="K179" s="96" t="s">
        <v>43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88</v>
      </c>
      <c r="F180" s="50">
        <v>40</v>
      </c>
      <c r="G180" s="50">
        <v>2</v>
      </c>
      <c r="H180" s="50">
        <v>6</v>
      </c>
      <c r="I180" s="50">
        <v>17</v>
      </c>
      <c r="J180" s="51">
        <v>133</v>
      </c>
      <c r="K180" s="96">
        <v>1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49" t="s">
        <v>42</v>
      </c>
      <c r="F181" s="50">
        <v>200</v>
      </c>
      <c r="G181" s="50">
        <v>1</v>
      </c>
      <c r="H181" s="50">
        <v>0</v>
      </c>
      <c r="I181" s="50">
        <v>20</v>
      </c>
      <c r="J181" s="51">
        <v>88</v>
      </c>
      <c r="K181" s="98">
        <v>10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617</v>
      </c>
      <c r="G184" s="19">
        <f t="shared" ref="G184:J184" si="85">SUM(G177:G183)</f>
        <v>21</v>
      </c>
      <c r="H184" s="19">
        <f t="shared" si="85"/>
        <v>24</v>
      </c>
      <c r="I184" s="19">
        <f t="shared" si="85"/>
        <v>58</v>
      </c>
      <c r="J184" s="19">
        <f t="shared" si="85"/>
        <v>517</v>
      </c>
      <c r="K184" s="25"/>
      <c r="L184" s="19">
        <f t="shared" ref="L184" si="86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53</v>
      </c>
      <c r="F185" s="55">
        <v>60</v>
      </c>
      <c r="G185" s="55">
        <v>1</v>
      </c>
      <c r="H185" s="55">
        <v>0</v>
      </c>
      <c r="I185" s="55">
        <v>2</v>
      </c>
      <c r="J185" s="56">
        <v>8</v>
      </c>
      <c r="K185" s="100">
        <v>103</v>
      </c>
      <c r="L185" s="41">
        <v>156.5</v>
      </c>
    </row>
    <row r="186" spans="1:12" ht="15" x14ac:dyDescent="0.25">
      <c r="A186" s="23"/>
      <c r="B186" s="15"/>
      <c r="C186" s="11"/>
      <c r="D186" s="7" t="s">
        <v>27</v>
      </c>
      <c r="E186" s="49" t="s">
        <v>109</v>
      </c>
      <c r="F186" s="50">
        <v>216</v>
      </c>
      <c r="G186" s="50">
        <v>8</v>
      </c>
      <c r="H186" s="50">
        <v>7</v>
      </c>
      <c r="I186" s="50">
        <v>9</v>
      </c>
      <c r="J186" s="51">
        <v>133</v>
      </c>
      <c r="K186" s="99">
        <v>77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101</v>
      </c>
      <c r="F187" s="50">
        <v>150</v>
      </c>
      <c r="G187" s="50">
        <v>18</v>
      </c>
      <c r="H187" s="50">
        <v>7</v>
      </c>
      <c r="I187" s="50">
        <v>1</v>
      </c>
      <c r="J187" s="51">
        <v>182</v>
      </c>
      <c r="K187" s="99">
        <v>307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4</v>
      </c>
      <c r="H188" s="50">
        <v>5</v>
      </c>
      <c r="I188" s="50">
        <v>38</v>
      </c>
      <c r="J188" s="51">
        <v>206</v>
      </c>
      <c r="K188" s="99">
        <v>323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55</v>
      </c>
      <c r="F189" s="50">
        <v>200</v>
      </c>
      <c r="G189" s="50">
        <v>0</v>
      </c>
      <c r="H189" s="50">
        <v>0</v>
      </c>
      <c r="I189" s="50">
        <v>7</v>
      </c>
      <c r="J189" s="51">
        <v>27</v>
      </c>
      <c r="K189" s="99">
        <v>442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46</v>
      </c>
      <c r="F190" s="50">
        <v>30</v>
      </c>
      <c r="G190" s="50">
        <v>2</v>
      </c>
      <c r="H190" s="50">
        <v>1</v>
      </c>
      <c r="I190" s="50">
        <v>15</v>
      </c>
      <c r="J190" s="51">
        <v>79</v>
      </c>
      <c r="K190" s="99">
        <v>4</v>
      </c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47</v>
      </c>
      <c r="F191" s="50">
        <v>40</v>
      </c>
      <c r="G191" s="50">
        <v>3</v>
      </c>
      <c r="H191" s="50">
        <v>2</v>
      </c>
      <c r="I191" s="50">
        <v>20</v>
      </c>
      <c r="J191" s="51">
        <v>92</v>
      </c>
      <c r="K191" s="99">
        <v>56</v>
      </c>
      <c r="L191" s="41"/>
    </row>
    <row r="192" spans="1:12" ht="15" x14ac:dyDescent="0.25">
      <c r="A192" s="23"/>
      <c r="B192" s="15"/>
      <c r="C192" s="11"/>
      <c r="D192" s="6"/>
      <c r="E192" s="49"/>
      <c r="F192" s="50"/>
      <c r="G192" s="50"/>
      <c r="H192" s="50"/>
      <c r="I192" s="50"/>
      <c r="J192" s="5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846</v>
      </c>
      <c r="G194" s="19">
        <f t="shared" ref="G194:J194" si="87">SUM(G185:G193)</f>
        <v>36</v>
      </c>
      <c r="H194" s="19">
        <f t="shared" si="87"/>
        <v>22</v>
      </c>
      <c r="I194" s="19">
        <f t="shared" si="87"/>
        <v>92</v>
      </c>
      <c r="J194" s="19">
        <f t="shared" si="87"/>
        <v>727</v>
      </c>
      <c r="K194" s="25"/>
      <c r="L194" s="19">
        <f t="shared" ref="L194" si="88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107" t="s">
        <v>4</v>
      </c>
      <c r="D195" s="108"/>
      <c r="E195" s="31"/>
      <c r="F195" s="32">
        <f>F184+F194</f>
        <v>1463</v>
      </c>
      <c r="G195" s="32">
        <f t="shared" ref="G195" si="89">G184+G194</f>
        <v>57</v>
      </c>
      <c r="H195" s="32">
        <f t="shared" ref="H195" si="90">H184+H194</f>
        <v>46</v>
      </c>
      <c r="I195" s="32">
        <f t="shared" ref="I195" si="91">I184+I194</f>
        <v>150</v>
      </c>
      <c r="J195" s="32">
        <f t="shared" ref="J195:L195" si="92">J184+J194</f>
        <v>1244</v>
      </c>
      <c r="K195" s="32"/>
      <c r="L195" s="32">
        <f t="shared" si="92"/>
        <v>260.89999999999998</v>
      </c>
    </row>
    <row r="196" spans="1:12" ht="13.5" thickBot="1" x14ac:dyDescent="0.25">
      <c r="A196" s="27"/>
      <c r="B196" s="28"/>
      <c r="C196" s="109" t="s">
        <v>5</v>
      </c>
      <c r="D196" s="109"/>
      <c r="E196" s="109"/>
      <c r="F196" s="34">
        <f>(F24+F43+F62+F81+F100+F119+F138+F157+F176+F195)/(IF(F24=0,0,1)+IF(F43=0,0,1)+IF(F62=0,0,1)+IF(F81=0,0,1)+IF(F100=0,0,1)+IF(F119=0,0,1)+IF(F138=0,0,1)+IF(F157=0,0,1)+IF(F176=0,0,1)+IF(F195=0,0,1))</f>
        <v>1429.6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3"/>
        <v>51.8</v>
      </c>
      <c r="I196" s="34">
        <f t="shared" si="93"/>
        <v>190.5</v>
      </c>
      <c r="J196" s="34">
        <f t="shared" si="93"/>
        <v>1402.9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Ю. Гордеева</cp:lastModifiedBy>
  <cp:lastPrinted>2023-12-25T06:31:54Z</cp:lastPrinted>
  <dcterms:created xsi:type="dcterms:W3CDTF">2022-05-16T14:23:56Z</dcterms:created>
  <dcterms:modified xsi:type="dcterms:W3CDTF">2024-12-10T06:43:53Z</dcterms:modified>
</cp:coreProperties>
</file>